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0-отчет\Год\F0330_104500935004_77_0\"/>
    </mc:Choice>
  </mc:AlternateContent>
  <bookViews>
    <workbookView xWindow="0" yWindow="0" windowWidth="16860" windowHeight="6660"/>
  </bookViews>
  <sheets>
    <sheet name="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CUR_VER">[2]Заголовок!$B$21</definedName>
    <definedName name="data_">[1]MAIN!$F$18</definedName>
    <definedName name="dip">[3]FST5!$G$149:$G$165,P1_dip,P2_dip,P3_dip,P4_dip</definedName>
    <definedName name="DPAYB">[1]MAIN!$D$1002</definedName>
    <definedName name="eso">[3]FST5!$G$149:$G$165,P1_eso</definedName>
    <definedName name="Excel_BuiltIn__FilterDatabase_8_1">"$#ССЫЛ!.$D$1:$D$100"</definedName>
    <definedName name="Excel_BuiltIn_Print_Area_15">(#REF!,#REF!)</definedName>
    <definedName name="Excel_BuiltIn_Print_Area_16">(#REF!,#REF!)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et">[3]FST5!$G$100:$G$116,P1_net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net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CORR" hidden="1">#REF!,#REF!,#REF!,#REF!,#REF!,#REF!,#REF!</definedName>
    <definedName name="P1_SCOPE_DOP" hidden="1">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2_dip" hidden="1">#REF!,#REF!,#REF!,#REF!,#REF!,#REF!,#REF!</definedName>
    <definedName name="P2_SC22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#REF!,#REF!,#REF!,#REF!,#REF!</definedName>
    <definedName name="P2_SCOPE_SAVE2" hidden="1">#REF!,#REF!,#REF!,#REF!,#REF!,#REF!</definedName>
    <definedName name="P2_SCOPE_SV_PRT" hidden="1">#REF!,#REF!,#REF!,#REF!,#REF!,#REF!,#REF!</definedName>
    <definedName name="P3_dip" hidden="1">#REF!,#REF!,#REF!,#REF!,#REF!,#REF!,#REF!,#REF!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#REF!,#REF!,#REF!,#REF!,#REF!</definedName>
    <definedName name="P3_SCOPE_SV_PRT" hidden="1">#REF!,#REF!,#REF!,#REF!,#REF!,#REF!,#REF!</definedName>
    <definedName name="P4_dip" hidden="1">#REF!,#REF!,#REF!,#REF!,#REF!,#REF!,#REF!,#REF!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SCOPE_PER_PRT" hidden="1">[4]База!$J$84:$K$88,[4]База!$N$84:$N$88,[4]База!$F$14:$G$25,P1_SCOPE_PER_PRT,P2_SCOPE_PER_PRT,P3_SCOPE_PER_PRT,P4_SCOPE_PER_PRT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OD1">[1]MAIN!$65:$66</definedName>
    <definedName name="PROD2">[1]MAIN!$68:$69</definedName>
    <definedName name="project">[1]MAIN!$A$13</definedName>
    <definedName name="REGIONS">#REF!</definedName>
    <definedName name="Rep_cur">[1]MAIN!$F$28</definedName>
    <definedName name="revenues">[1]MAIN!$F$90:$AL$90</definedName>
    <definedName name="rgk">#REF!,#REF!,#REF!,#REF!,#REF!,#REF!,#REF!</definedName>
    <definedName name="rrr">[5]Справочники!$B$23:$B$26</definedName>
    <definedName name="sadfsd">[6]t_настройки!$I$88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APBEXrevision" hidden="1">1</definedName>
    <definedName name="SAPBEXsysID" hidden="1">"BW2"</definedName>
    <definedName name="SAPBEXwbID" hidden="1">"479GSPMTNK9HM4ZSIVE5K2SH6"</definedName>
    <definedName name="sbyt">#REF!,#REF!,#REF!,#REF!,#REF!,#REF!,#REF!,#REF!</definedName>
    <definedName name="SCENARIOS">#REF!</definedName>
    <definedName name="SCOPE_16_PRT">P1_SCOPE_16_PRT,P2_SCOPE_16_PRT</definedName>
    <definedName name="SCOPE_17.1_PRT">#REF!,#REF!,#REF!,#REF!,#REF!,#REF!</definedName>
    <definedName name="SCOPE_17_PRT">[4]База!$J$39:$M$41,[4]База!$E$43:$H$51,[4]База!$J$43:$M$51,[4]База!$E$54:$H$56,[4]База!$E$58:$H$66,[4]База!$E$69:$M$81,[4]База!$E$9:$H$11,P1_SCOPE_17_PRT</definedName>
    <definedName name="SCOPE_24_LD">#REF!,#REF!</definedName>
    <definedName name="SCOPE_24_PRT">#REF!,#REF!,#REF!,#REF!</definedName>
    <definedName name="SCOPE_25_PRT">#REF!,#REF!,#REF!,#REF!</definedName>
    <definedName name="SCOPE_4_PRT">[4]База!$Z$27:$AC$31,[4]База!$F$14:$I$20,P1_SCOPE_4_PRT,P2_SCOPE_4_PRT</definedName>
    <definedName name="SCOPE_5_PRT">[4]База!$Z$27:$AC$31,[4]База!$F$14:$I$21,P1_SCOPE_5_PRT,P2_SCOPE_5_PRT</definedName>
    <definedName name="SCOPE_CORR">#REF!,#REF!,#REF!,#REF!,#REF!,[0]!P1_SCOPE_CORR,[0]!P2_SCOPE_CORR</definedName>
    <definedName name="SCOPE_DOP">#REF!,[0]!P1_SCOPE_DOP</definedName>
    <definedName name="SCOPE_DOP2">#REF!,#REF!,#REF!,#REF!,#REF!,#REF!</definedName>
    <definedName name="SCOPE_DOP3">#REF!,#REF!,#REF!,#REF!,#REF!,#REF!</definedName>
    <definedName name="SCOPE_F1_PRT">[4]База!$D$86:$E$95,P1_SCOPE_F1_PRT,P2_SCOPE_F1_PRT,P3_SCOPE_F1_PRT,P4_SCOPE_F1_PRT</definedName>
    <definedName name="SCOPE_F2_PRT">[4]База!$C$5:$D$5,[4]База!$C$52:$C$57,[4]База!$D$57:$G$57,P1_SCOPE_F2_PRT,P2_SCOPE_F2_PRT</definedName>
    <definedName name="SCOPE_FST7">#REF!,#REF!,#REF!,#REF!,[0]!P1_SCOPE_FST7</definedName>
    <definedName name="SCOPE_FULL_LOAD">P16_SCOPE_FULL_LOAD,P17_SCOPE_FULL_LOAD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#REF!,#REF!,#REF!,[0]!P1_SCOPE_NotInd3,[0]!P2_SCOPE_NotInd3</definedName>
    <definedName name="SCOPE_OUTD">#REF!,#REF!,#REF!,#REF!,#REF!,#REF!,#REF!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#REF!,#REF!,#REF!</definedName>
    <definedName name="SCOPE_SS">#REF!,#REF!,#REF!,#REF!,#REF!,#REF!</definedName>
    <definedName name="SCOPE_SV_LD1">#REF!,#REF!,#REF!,#REF!,#REF!,[0]!P1_SCOPE_SV_LD1</definedName>
    <definedName name="SCOPE_SV_PRT">P1_SCOPE_SV_PRT,P2_SCOPE_SV_PRT,P3_SCOPE_SV_PRT</definedName>
    <definedName name="SCOPE_TP">#REF!,#REF!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RGET">[7]TEHSHEET!$I$42:$I$45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А77">[8]Рейтинг!$A$14</definedName>
    <definedName name="БазовыйПериод">[9]Заголовок!$B$15</definedName>
    <definedName name="БС">[10]Справочники!$A$4:$A$6</definedName>
    <definedName name="Виды_деятельности">[11]t_настройки!$I$43:$I$61</definedName>
    <definedName name="Год">[11]t_настройки!$I$8:$I$20</definedName>
    <definedName name="Год_выбрано">[11]t_настройки!$I$81</definedName>
    <definedName name="Год_Выбрано_Название">[11]t_настройки!$J$75</definedName>
    <definedName name="График_1_параметр">[11]t_настройки!$I$94:$I$101</definedName>
    <definedName name="График_3_параметр">[11]t_настройки!$I$104:$I$105</definedName>
    <definedName name="ДЗО_Выбрано">[11]t_настройки!$I$78</definedName>
    <definedName name="ДЗО_Выбрано_Название">[11]t_настройки!$I$87</definedName>
    <definedName name="ДРУГОЕ">[12]Справочники!$A$26:$A$28</definedName>
    <definedName name="ждх">#REF!</definedName>
    <definedName name="з4">#REF!</definedName>
    <definedName name="иии">#REF!</definedName>
    <definedName name="Квартал">[13]t_Настройки!$B$70:$B$73</definedName>
    <definedName name="КПЭ">#REF!</definedName>
    <definedName name="Кри">#REF!</definedName>
    <definedName name="Крит">#REF!</definedName>
    <definedName name="Н5">[14]Данные!$I$7</definedName>
    <definedName name="ната">#REF!</definedName>
    <definedName name="Номер_ДЗО">[15]База!$I$43</definedName>
    <definedName name="НП">[16]Исходные!$H$5</definedName>
    <definedName name="НСРФ">[17]Регионы!$A$2:$A$90</definedName>
    <definedName name="Период">[11]t_настройки!$I$23:$I$26</definedName>
    <definedName name="Период_Выбрано">[18]t_настройки!$I$84</definedName>
    <definedName name="ПериодРегулирования">[9]Заголовок!$B$14</definedName>
    <definedName name="Погрешность_вычислений">[11]t_проверки!$J$9</definedName>
    <definedName name="Подсинее">#REF!</definedName>
    <definedName name="Порог_проверки">'[11]Сценарные условия'!$K$19</definedName>
    <definedName name="Порог_Резервный_Фонд">'[11]Сценарные условия'!$K$20</definedName>
    <definedName name="ПоследнийГод">[12]Заголовок!$B$16</definedName>
    <definedName name="Проц1">[1]MAIN!$F$186</definedName>
    <definedName name="ПроцИзПр1">[1]MAIN!$F$188</definedName>
    <definedName name="ПЭ">[12]Справочники!$A$10:$A$12</definedName>
    <definedName name="РГК">[12]Справочники!$A$4:$A$4</definedName>
    <definedName name="рекЛЭПВН">'[19]приложение 1.1'!$B$25:$B$35</definedName>
    <definedName name="Список_ДЗО">'[11]Список ДЗО'!$B$8:$B$21</definedName>
    <definedName name="список_контр.котловой">[13]t_Настройки!$B$42:$B$53</definedName>
    <definedName name="Список_контрагентов">[13]t_Настройки!$B$36:$B$39</definedName>
    <definedName name="Список_филиалов">[13]t_Настройки!$B$23:$B$26</definedName>
    <definedName name="список_филиалов1">[13]t_Настройки!$B$29:$B$33</definedName>
    <definedName name="СтНПр1">[1]MAIN!$F$180</definedName>
    <definedName name="УГОЛЬ">[12]Справочники!$A$19:$A$21</definedName>
    <definedName name="уу">#REF!</definedName>
    <definedName name="ЧП1">[1]MAIN!$F$396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38" i="1" l="1"/>
  <c r="S38" i="1"/>
  <c r="U34" i="1" l="1"/>
  <c r="U32" i="1"/>
  <c r="U17" i="1"/>
  <c r="U15" i="1" s="1"/>
  <c r="U22" i="1" s="1"/>
  <c r="U35" i="1"/>
  <c r="S39" i="1"/>
  <c r="H38" i="1" l="1"/>
  <c r="P34" i="1" l="1"/>
  <c r="Q24" i="1" l="1"/>
  <c r="Q23" i="1" s="1"/>
  <c r="Q16" i="1" s="1"/>
  <c r="Q19" i="1"/>
  <c r="Q22" i="1" l="1"/>
  <c r="S24" i="1"/>
  <c r="S23" i="1" s="1"/>
  <c r="S16" i="1" s="1"/>
  <c r="T22" i="1" l="1"/>
  <c r="R22" i="1"/>
  <c r="M22" i="1"/>
  <c r="S19" i="1" l="1"/>
  <c r="S15" i="1" l="1"/>
  <c r="S22" i="1" s="1"/>
  <c r="N19" i="1" l="1"/>
  <c r="P32" i="1"/>
  <c r="P17" i="1" s="1"/>
  <c r="P15" i="1" s="1"/>
  <c r="P22" i="1" s="1"/>
  <c r="L22" i="1"/>
  <c r="N24" i="1" l="1"/>
  <c r="N23" i="1" s="1"/>
  <c r="N16" i="1" s="1"/>
  <c r="N22" i="1" s="1"/>
  <c r="H19" i="1"/>
  <c r="J34" i="1"/>
  <c r="H24" i="1"/>
  <c r="H23" i="1" s="1"/>
  <c r="H16" i="1" s="1"/>
  <c r="F24" i="1"/>
  <c r="F23" i="1" s="1"/>
  <c r="F16" i="1" s="1"/>
  <c r="J32" i="1" l="1"/>
  <c r="J17" i="1" s="1"/>
  <c r="J15" i="1" s="1"/>
  <c r="J22" i="1" s="1"/>
  <c r="J33" i="1"/>
  <c r="H15" i="1"/>
  <c r="H22" i="1" s="1"/>
</calcChain>
</file>

<file path=xl/sharedStrings.xml><?xml version="1.0" encoding="utf-8"?>
<sst xmlns="http://schemas.openxmlformats.org/spreadsheetml/2006/main" count="628" uniqueCount="110">
  <si>
    <t>к приказу Минэнерго России</t>
  </si>
  <si>
    <t xml:space="preserve">  Наименование инвестиционного проекта (группы инвестиционных проектов)</t>
  </si>
  <si>
    <t>план</t>
  </si>
  <si>
    <t>МВ×А</t>
  </si>
  <si>
    <t>Мвар</t>
  </si>
  <si>
    <t>км ЛЭП</t>
  </si>
  <si>
    <t>МВт</t>
  </si>
  <si>
    <t>шт.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</si>
  <si>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</si>
  <si>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</si>
  <si>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</si>
  <si>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</si>
  <si>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</si>
  <si>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</si>
  <si>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</si>
  <si>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</si>
  <si>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</si>
  <si>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</si>
  <si>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</si>
  <si>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</si>
  <si>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</si>
  <si>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</si>
  <si>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</si>
  <si>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</si>
  <si>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</si>
  <si>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</si>
  <si>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</si>
  <si>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</si>
  <si>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</si>
  <si>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</si>
  <si>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</si>
  <si>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</si>
  <si>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</si>
  <si>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</si>
  <si>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</si>
  <si>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</si>
  <si>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1.2</t>
  </si>
  <si>
    <t>Реконструкция, модернизация, техническое перевооружение всего, в том числе:</t>
  </si>
  <si>
    <t>1.2.1</t>
  </si>
  <si>
    <t>1.2.1.1</t>
  </si>
  <si>
    <t>Реконструкция, модернизация, техническое перевооружение линий электропередачи,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</si>
  <si>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</si>
  <si>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</si>
  <si>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</si>
  <si>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</si>
  <si>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</si>
  <si>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</si>
  <si>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</si>
  <si>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</si>
  <si>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0.2.</t>
  </si>
  <si>
    <t>город Москва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</si>
  <si>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</si>
  <si>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</si>
  <si>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</si>
  <si>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</si>
  <si>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</si>
  <si>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</si>
  <si>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1.2.1.1.1</t>
  </si>
  <si>
    <t>1.2.2.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</si>
  <si>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</si>
  <si>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</si>
  <si>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электрэнергии и мощности в соответствии с договором о предоставлении мощности.</t>
  </si>
  <si>
    <t>Факт</t>
  </si>
  <si>
    <t>Идентификатор инвестиционного проекта</t>
  </si>
  <si>
    <t>Номер группы инвестиционных проектов</t>
  </si>
  <si>
    <t>Отчет о реализации инвестиционной программы МУП "Троицкая электросеть"</t>
  </si>
  <si>
    <t>Утвержденные плановые значения показателей приседены в соответствии с приказом Департамента экономической политики и развития города Москвы от 11.10.2017г. №489</t>
  </si>
  <si>
    <t>от «25» апреля  2018 г. № 320</t>
  </si>
  <si>
    <t>Приложение  № 4</t>
  </si>
  <si>
    <t xml:space="preserve">Форма 4. Отчет о постановке объектов электросетевого хозяйства под напряжение и (или) включение объектов капитального строительства для проведения пусконаладочных работ </t>
  </si>
  <si>
    <t>Другое</t>
  </si>
  <si>
    <t>Квартал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</si>
  <si>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</si>
  <si>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</si>
  <si>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</si>
  <si>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</si>
  <si>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</si>
  <si>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</si>
  <si>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</si>
  <si>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</si>
  <si>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</si>
  <si>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</si>
  <si>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</si>
  <si>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</si>
  <si>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</si>
  <si>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</si>
  <si>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</si>
  <si>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</si>
  <si>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</si>
  <si>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Причины отклонений</t>
  </si>
  <si>
    <t>1.4.1</t>
  </si>
  <si>
    <t>Строительство КЛ-10 кВ РП38-ТП512, протяженностью по трассе 1 км.</t>
  </si>
  <si>
    <t>F_2.1.13.2019</t>
  </si>
  <si>
    <t xml:space="preserve">                                                                   за 2020 год</t>
  </si>
  <si>
    <t>Год раскрытия информации: 2021 год.</t>
  </si>
  <si>
    <t>1.4.2</t>
  </si>
  <si>
    <t>Реконструкция ТП-517.Замена 8 высоковольтных ячеек РУ-10 кВ.</t>
  </si>
  <si>
    <t>F_1.1.10.2020</t>
  </si>
  <si>
    <t xml:space="preserve">Строительство КЛ-10 кВ РП37-ТП526 протяженностью по трассе 0,75 км. </t>
  </si>
  <si>
    <t>F_2.1.10.2020</t>
  </si>
  <si>
    <t>1.6.1</t>
  </si>
  <si>
    <t>Покупка автоподъемника.</t>
  </si>
  <si>
    <t>F_3.3.2020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</si>
  <si>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2020г.</t>
  </si>
  <si>
    <t>Отклонения от плановых показателей года 2020</t>
  </si>
  <si>
    <t>КЛ-10кВ РП37- ТП526</t>
  </si>
  <si>
    <t>КЛ-10кВ РП38- ТП512</t>
  </si>
  <si>
    <t>4</t>
  </si>
  <si>
    <t>3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</si>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</sst>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;[White][=0]\ General;General"/>
    <numFmt numFmtId="165" formatCode="0.000"/>
    <numFmt numFmtId="166" formatCode="#,##0.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1" fillId="0" borderId="0"/>
  </cellStyleXfs>
  <cellXfs count="103">
    <xf numFmtId="0" fontId="0" fillId="0" borderId="0" xfId="0"/>
    <xf numFmtId="0" fontId="1" fillId="2" borderId="0" xfId="1" applyFont="1" applyFill="1"/>
    <xf numFmtId="0" fontId="1" fillId="2" borderId="0" xfId="1" applyFont="1" applyFill="1" applyAlignment="1"/>
    <xf numFmtId="0" fontId="7" fillId="2" borderId="0" xfId="0" applyFont="1" applyFill="1"/>
    <xf numFmtId="0" fontId="2" fillId="2" borderId="1" xfId="3" applyFont="1" applyFill="1" applyBorder="1" applyAlignment="1">
      <alignment horizontal="center"/>
    </xf>
    <xf numFmtId="2" fontId="1" fillId="2" borderId="0" xfId="1" applyNumberFormat="1" applyFont="1" applyFill="1" applyAlignment="1"/>
    <xf numFmtId="2" fontId="2" fillId="2" borderId="1" xfId="3" applyNumberFormat="1" applyFont="1" applyFill="1" applyBorder="1" applyAlignment="1">
      <alignment horizontal="center"/>
    </xf>
    <xf numFmtId="2" fontId="6" fillId="2" borderId="3" xfId="4" applyNumberFormat="1" applyFont="1" applyFill="1" applyBorder="1" applyAlignment="1">
      <alignment horizontal="center" vertical="center" textRotation="90" wrapText="1"/>
    </xf>
    <xf numFmtId="2" fontId="1" fillId="2" borderId="3" xfId="0" applyNumberFormat="1" applyFont="1" applyFill="1" applyBorder="1" applyAlignment="1">
      <alignment horizontal="center" vertical="center" textRotation="90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/>
    <xf numFmtId="49" fontId="10" fillId="0" borderId="3" xfId="6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6" applyFont="1" applyFill="1" applyBorder="1" applyAlignment="1">
      <alignment horizontal="center" wrapText="1"/>
    </xf>
    <xf numFmtId="0" fontId="4" fillId="0" borderId="3" xfId="6" applyFont="1" applyFill="1" applyBorder="1" applyAlignment="1">
      <alignment horizontal="center" vertical="center" wrapText="1"/>
    </xf>
    <xf numFmtId="49" fontId="4" fillId="2" borderId="3" xfId="6" applyNumberFormat="1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wrapText="1"/>
    </xf>
    <xf numFmtId="0" fontId="4" fillId="2" borderId="0" xfId="0" applyFont="1" applyFill="1"/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2" fillId="2" borderId="0" xfId="0" applyFont="1" applyFill="1"/>
    <xf numFmtId="165" fontId="8" fillId="2" borderId="0" xfId="7" applyNumberFormat="1" applyFont="1" applyFill="1" applyAlignment="1">
      <alignment horizontal="left" vertical="center" wrapText="1"/>
    </xf>
    <xf numFmtId="2" fontId="8" fillId="2" borderId="0" xfId="7" applyNumberFormat="1" applyFont="1" applyFill="1" applyAlignment="1">
      <alignment horizontal="left" vertical="center" wrapText="1"/>
    </xf>
    <xf numFmtId="2" fontId="8" fillId="2" borderId="0" xfId="7" applyNumberFormat="1" applyFont="1" applyFill="1" applyAlignment="1">
      <alignment vertical="center" wrapText="1"/>
    </xf>
    <xf numFmtId="2" fontId="13" fillId="2" borderId="0" xfId="1" applyNumberFormat="1" applyFont="1" applyFill="1" applyAlignment="1">
      <alignment wrapText="1"/>
    </xf>
    <xf numFmtId="165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2" fontId="13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5" fontId="10" fillId="2" borderId="0" xfId="0" applyNumberFormat="1" applyFont="1" applyFill="1" applyAlignment="1"/>
    <xf numFmtId="2" fontId="1" fillId="2" borderId="3" xfId="4" applyNumberFormat="1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/>
    </xf>
    <xf numFmtId="167" fontId="7" fillId="2" borderId="0" xfId="0" applyNumberFormat="1" applyFont="1" applyFill="1"/>
    <xf numFmtId="167" fontId="1" fillId="2" borderId="0" xfId="1" applyNumberFormat="1" applyFont="1" applyFill="1" applyAlignment="1"/>
    <xf numFmtId="167" fontId="1" fillId="2" borderId="3" xfId="4" applyNumberFormat="1" applyFont="1" applyFill="1" applyBorder="1" applyAlignment="1">
      <alignment horizontal="center" vertical="center" textRotation="90" wrapText="1"/>
    </xf>
    <xf numFmtId="167" fontId="4" fillId="2" borderId="3" xfId="0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/>
    <xf numFmtId="1" fontId="8" fillId="2" borderId="0" xfId="7" applyNumberFormat="1" applyFont="1" applyFill="1" applyAlignment="1">
      <alignment vertical="center" wrapText="1"/>
    </xf>
    <xf numFmtId="1" fontId="10" fillId="2" borderId="0" xfId="0" applyNumberFormat="1" applyFont="1" applyFill="1" applyAlignment="1"/>
    <xf numFmtId="1" fontId="1" fillId="2" borderId="0" xfId="1" applyNumberFormat="1" applyFont="1" applyFill="1" applyAlignment="1"/>
    <xf numFmtId="1" fontId="6" fillId="2" borderId="3" xfId="4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3" fillId="2" borderId="0" xfId="1" applyNumberFormat="1" applyFont="1" applyFill="1" applyAlignment="1">
      <alignment wrapText="1"/>
    </xf>
    <xf numFmtId="1" fontId="13" fillId="2" borderId="0" xfId="1" applyNumberFormat="1" applyFont="1" applyFill="1" applyAlignment="1">
      <alignment horizontal="center" wrapText="1"/>
    </xf>
    <xf numFmtId="1" fontId="2" fillId="2" borderId="1" xfId="3" applyNumberFormat="1" applyFont="1" applyFill="1" applyBorder="1" applyAlignment="1">
      <alignment horizontal="center"/>
    </xf>
    <xf numFmtId="1" fontId="1" fillId="2" borderId="3" xfId="4" applyNumberFormat="1" applyFont="1" applyFill="1" applyBorder="1" applyAlignment="1">
      <alignment horizontal="center" vertical="center" textRotation="90" wrapText="1"/>
    </xf>
    <xf numFmtId="1" fontId="1" fillId="2" borderId="1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6" fillId="0" borderId="3" xfId="2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2" fontId="1" fillId="2" borderId="8" xfId="4" applyNumberFormat="1" applyFont="1" applyFill="1" applyBorder="1" applyAlignment="1">
      <alignment horizontal="center" vertical="justify"/>
    </xf>
    <xf numFmtId="2" fontId="1" fillId="2" borderId="4" xfId="4" applyNumberFormat="1" applyFont="1" applyFill="1" applyBorder="1" applyAlignment="1">
      <alignment horizontal="center" vertical="justify"/>
    </xf>
    <xf numFmtId="2" fontId="1" fillId="2" borderId="5" xfId="4" applyNumberFormat="1" applyFont="1" applyFill="1" applyBorder="1" applyAlignment="1">
      <alignment horizontal="center" vertical="justify"/>
    </xf>
    <xf numFmtId="2" fontId="1" fillId="2" borderId="9" xfId="4" applyNumberFormat="1" applyFont="1" applyFill="1" applyBorder="1" applyAlignment="1">
      <alignment horizontal="center" vertical="justify"/>
    </xf>
    <xf numFmtId="2" fontId="1" fillId="2" borderId="0" xfId="4" applyNumberFormat="1" applyFont="1" applyFill="1" applyBorder="1" applyAlignment="1">
      <alignment horizontal="center" vertical="justify"/>
    </xf>
    <xf numFmtId="2" fontId="1" fillId="2" borderId="10" xfId="4" applyNumberFormat="1" applyFont="1" applyFill="1" applyBorder="1" applyAlignment="1">
      <alignment horizontal="center" vertical="justify"/>
    </xf>
    <xf numFmtId="2" fontId="1" fillId="2" borderId="11" xfId="4" applyNumberFormat="1" applyFont="1" applyFill="1" applyBorder="1" applyAlignment="1">
      <alignment horizontal="center" vertical="justify"/>
    </xf>
    <xf numFmtId="2" fontId="1" fillId="2" borderId="1" xfId="4" applyNumberFormat="1" applyFont="1" applyFill="1" applyBorder="1" applyAlignment="1">
      <alignment horizontal="center" vertical="justify"/>
    </xf>
    <xf numFmtId="2" fontId="1" fillId="2" borderId="12" xfId="4" applyNumberFormat="1" applyFont="1" applyFill="1" applyBorder="1" applyAlignment="1">
      <alignment horizontal="center" vertical="justify"/>
    </xf>
    <xf numFmtId="0" fontId="1" fillId="2" borderId="2" xfId="1" applyFont="1" applyFill="1" applyBorder="1" applyAlignment="1">
      <alignment horizontal="center" vertical="justify"/>
    </xf>
    <xf numFmtId="0" fontId="1" fillId="2" borderId="6" xfId="1" applyFont="1" applyFill="1" applyBorder="1" applyAlignment="1">
      <alignment horizontal="center" vertical="justify"/>
    </xf>
    <xf numFmtId="0" fontId="1" fillId="2" borderId="7" xfId="1" applyFont="1" applyFill="1" applyBorder="1" applyAlignment="1">
      <alignment horizontal="center" vertical="justify"/>
    </xf>
    <xf numFmtId="0" fontId="13" fillId="2" borderId="0" xfId="0" applyNumberFormat="1" applyFont="1" applyFill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8" fillId="2" borderId="0" xfId="7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2" fontId="6" fillId="2" borderId="3" xfId="4" applyNumberFormat="1" applyFont="1" applyFill="1" applyBorder="1" applyAlignment="1">
      <alignment horizontal="center" vertical="center"/>
    </xf>
    <xf numFmtId="2" fontId="6" fillId="2" borderId="3" xfId="4" applyNumberFormat="1" applyFont="1" applyFill="1" applyBorder="1" applyAlignment="1">
      <alignment horizontal="center" vertical="justify"/>
    </xf>
    <xf numFmtId="2" fontId="13" fillId="2" borderId="0" xfId="0" applyNumberFormat="1" applyFont="1" applyFill="1" applyAlignment="1">
      <alignment horizontal="center"/>
    </xf>
  </cellXfs>
  <cellStyles count="8">
    <cellStyle name="Обычный" xfId="0" builtinId="0"/>
    <cellStyle name="Обычный 3" xfId="1"/>
    <cellStyle name="Обычный 4" xfId="7"/>
    <cellStyle name="Обычный 5 10" xfId="4"/>
    <cellStyle name="Обычный 5 2" xfId="5"/>
    <cellStyle name="Обычный 7" xfId="6"/>
    <cellStyle name="Обычный 7 13" xfId="2"/>
    <cellStyle name="Обычный_Форматы по компаниям_la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fs\Common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1;&#1080;&#1079;&#1085;&#1077;&#1089;-&#1087;&#1083;&#1072;&#1085;&#1080;&#1088;&#1086;&#1074;&#1072;&#1085;&#1080;&#1077;/&#1041;&#1055;%202015%20&#1087;&#1083;&#1072;&#1085;_08.2014/&#1060;&#1086;&#1088;&#1084;&#1072;&#1090;%20&#1041;&#1055;%202015_&#1054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1_&#1050;&#1059;&#106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44;%20&#1101;&#1082;.%20&#1080;%20&#1092;&#1080;&#1085;&#1072;&#1085;&#1089;&#1086;&#1074;/03_&#1041;&#1055;/&#1041;&#1055;_2014_&#1087;&#1088;&#1086;&#1075;&#1085;&#1086;&#1079;/&#1040;&#1069;_&#1040;&#1056;&#1052;_&#1041;&#1055;_2014-2019_4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3_&#1050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/>
      <sheetData sheetId="23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14</v>
          </cell>
        </row>
        <row r="81">
          <cell r="I81">
            <v>7</v>
          </cell>
        </row>
        <row r="87">
          <cell r="I87" t="str">
            <v>ОАО «МРСК Юга»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УЭ"/>
      <sheetName val="База"/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+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Регион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84">
          <cell r="I84">
            <v>4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КЭ"/>
      <sheetName val="База"/>
      <sheetName val="Филиалы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5"/>
  <sheetViews>
    <sheetView tabSelected="1" topLeftCell="A4" zoomScale="70" zoomScaleNormal="70" workbookViewId="0">
      <selection activeCell="N22" sqref="N22"/>
    </sheetView>
  </sheetViews>
  <sheetFormatPr defaultColWidth="9.109375" defaultRowHeight="13.8" x14ac:dyDescent="0.25"/>
  <cols>
    <col min="1" max="1" width="10.88671875" style="3" bestFit="1" customWidth="1"/>
    <col min="2" max="2" width="58.33203125" style="3" customWidth="1"/>
    <col min="3" max="4" width="18.44140625" style="3" customWidth="1"/>
    <col min="5" max="5" width="13.33203125" style="3" customWidth="1"/>
    <col min="6" max="6" width="10.6640625" style="10" customWidth="1"/>
    <col min="7" max="7" width="9.88671875" style="10" customWidth="1"/>
    <col min="8" max="8" width="10" style="10" customWidth="1"/>
    <col min="9" max="9" width="9.88671875" style="10" customWidth="1"/>
    <col min="10" max="10" width="9.5546875" style="54" customWidth="1"/>
    <col min="11" max="11" width="9.5546875" style="10" customWidth="1"/>
    <col min="12" max="12" width="8.88671875" style="10" customWidth="1"/>
    <col min="13" max="13" width="12.33203125" style="10" customWidth="1"/>
    <col min="14" max="14" width="9.44140625" style="10" customWidth="1"/>
    <col min="15" max="15" width="10.6640625" style="10" customWidth="1"/>
    <col min="16" max="16" width="8.5546875" style="54" customWidth="1"/>
    <col min="17" max="17" width="10.44140625" style="48" customWidth="1"/>
    <col min="18" max="18" width="10.33203125" style="10" customWidth="1"/>
    <col min="19" max="19" width="9" style="10" customWidth="1"/>
    <col min="20" max="20" width="10.33203125" style="10" customWidth="1"/>
    <col min="21" max="21" width="9.88671875" style="54" customWidth="1"/>
    <col min="22" max="22" width="37.88671875" style="3" customWidth="1"/>
    <col min="23" max="16384" width="9.109375" style="3"/>
  </cols>
  <sheetData>
    <row r="1" spans="1:22" ht="18" x14ac:dyDescent="0.25">
      <c r="T1" s="34"/>
      <c r="V1" s="34" t="s">
        <v>68</v>
      </c>
    </row>
    <row r="2" spans="1:22" ht="42" customHeight="1" x14ac:dyDescent="0.35">
      <c r="D2" s="87" t="s">
        <v>69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T2" s="35"/>
      <c r="V2" s="35" t="s">
        <v>0</v>
      </c>
    </row>
    <row r="3" spans="1:22" ht="18" x14ac:dyDescent="0.35">
      <c r="A3" s="92" t="s">
        <v>93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T3" s="35"/>
      <c r="V3" s="35" t="s">
        <v>67</v>
      </c>
    </row>
    <row r="4" spans="1:22" ht="17.399999999999999" x14ac:dyDescent="0.3">
      <c r="A4" s="102" t="s">
        <v>65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22" ht="18" x14ac:dyDescent="0.3">
      <c r="D5" s="27"/>
      <c r="E5" s="27"/>
      <c r="F5" s="27"/>
      <c r="G5" s="28"/>
      <c r="H5" s="30"/>
      <c r="I5" s="30"/>
      <c r="J5" s="63"/>
      <c r="K5" s="30"/>
      <c r="L5" s="91" t="s">
        <v>94</v>
      </c>
      <c r="M5" s="91"/>
      <c r="N5" s="91"/>
      <c r="O5" s="91"/>
      <c r="P5" s="91"/>
    </row>
    <row r="6" spans="1:22" ht="18" x14ac:dyDescent="0.3">
      <c r="D6" s="31"/>
      <c r="E6" s="31"/>
      <c r="F6" s="31"/>
      <c r="G6" s="32"/>
      <c r="H6" s="33"/>
      <c r="I6" s="33"/>
      <c r="J6" s="64"/>
      <c r="K6" s="33"/>
      <c r="L6" s="29"/>
      <c r="M6" s="29"/>
      <c r="N6" s="29"/>
      <c r="O6" s="29"/>
      <c r="P6" s="55"/>
    </row>
    <row r="7" spans="1:22" s="2" customFormat="1" ht="15.6" x14ac:dyDescent="0.3">
      <c r="D7" s="45" t="s">
        <v>66</v>
      </c>
      <c r="E7" s="45"/>
      <c r="F7" s="45"/>
      <c r="G7" s="45"/>
      <c r="H7" s="45"/>
      <c r="I7" s="45"/>
      <c r="J7" s="56"/>
      <c r="K7" s="45"/>
      <c r="L7" s="45"/>
      <c r="M7" s="45"/>
      <c r="N7" s="45"/>
      <c r="O7" s="45"/>
      <c r="P7" s="56"/>
      <c r="Q7" s="49"/>
      <c r="R7" s="5"/>
      <c r="S7" s="5"/>
      <c r="T7" s="5"/>
      <c r="U7" s="57"/>
    </row>
    <row r="8" spans="1:22" s="2" customFormat="1" ht="15.6" x14ac:dyDescent="0.3">
      <c r="F8" s="5"/>
      <c r="G8" s="5"/>
      <c r="H8" s="5"/>
      <c r="I8" s="5"/>
      <c r="J8" s="57"/>
      <c r="K8" s="5"/>
      <c r="L8" s="5"/>
      <c r="M8" s="5"/>
      <c r="N8" s="5"/>
      <c r="O8" s="5"/>
      <c r="P8" s="57"/>
      <c r="Q8" s="49"/>
      <c r="R8" s="5"/>
      <c r="S8" s="5"/>
      <c r="T8" s="5"/>
      <c r="U8" s="57"/>
    </row>
    <row r="9" spans="1:22" s="2" customFormat="1" ht="1.5" customHeight="1" x14ac:dyDescent="0.35">
      <c r="A9" s="4"/>
      <c r="B9" s="4"/>
      <c r="C9" s="4"/>
      <c r="D9" s="4"/>
      <c r="E9" s="4"/>
      <c r="F9" s="6"/>
      <c r="G9" s="6"/>
      <c r="H9" s="6"/>
      <c r="I9" s="6"/>
      <c r="J9" s="65"/>
      <c r="K9" s="42"/>
      <c r="L9" s="5"/>
      <c r="M9" s="5"/>
      <c r="N9" s="5"/>
      <c r="O9" s="5"/>
      <c r="P9" s="57"/>
      <c r="Q9" s="49"/>
      <c r="R9" s="5"/>
      <c r="S9" s="5"/>
      <c r="T9" s="5"/>
      <c r="U9" s="57"/>
    </row>
    <row r="10" spans="1:22" s="1" customFormat="1" ht="59.25" customHeight="1" x14ac:dyDescent="0.3">
      <c r="A10" s="93" t="s">
        <v>64</v>
      </c>
      <c r="B10" s="96" t="s">
        <v>1</v>
      </c>
      <c r="C10" s="99" t="s">
        <v>63</v>
      </c>
      <c r="D10" s="88" t="s">
        <v>60</v>
      </c>
      <c r="E10" s="101" t="s">
        <v>103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75" t="s">
        <v>104</v>
      </c>
      <c r="R10" s="76"/>
      <c r="S10" s="76"/>
      <c r="T10" s="76"/>
      <c r="U10" s="77"/>
      <c r="V10" s="84" t="s">
        <v>89</v>
      </c>
    </row>
    <row r="11" spans="1:22" s="1" customFormat="1" ht="35.25" customHeight="1" x14ac:dyDescent="0.3">
      <c r="A11" s="94"/>
      <c r="B11" s="97"/>
      <c r="C11" s="99"/>
      <c r="D11" s="89"/>
      <c r="E11" s="100" t="s">
        <v>2</v>
      </c>
      <c r="F11" s="100"/>
      <c r="G11" s="100"/>
      <c r="H11" s="100"/>
      <c r="I11" s="100"/>
      <c r="J11" s="100"/>
      <c r="K11" s="100" t="s">
        <v>62</v>
      </c>
      <c r="L11" s="100"/>
      <c r="M11" s="100"/>
      <c r="N11" s="100"/>
      <c r="O11" s="100"/>
      <c r="P11" s="100"/>
      <c r="Q11" s="78"/>
      <c r="R11" s="79"/>
      <c r="S11" s="79"/>
      <c r="T11" s="79"/>
      <c r="U11" s="80"/>
      <c r="V11" s="85"/>
    </row>
    <row r="12" spans="1:22" s="1" customFormat="1" ht="48" customHeight="1" x14ac:dyDescent="0.3">
      <c r="A12" s="94"/>
      <c r="B12" s="97"/>
      <c r="C12" s="99"/>
      <c r="D12" s="8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81"/>
      <c r="R12" s="82"/>
      <c r="S12" s="82"/>
      <c r="T12" s="82"/>
      <c r="U12" s="83"/>
      <c r="V12" s="85"/>
    </row>
    <row r="13" spans="1:22" s="1" customFormat="1" ht="78" customHeight="1" x14ac:dyDescent="0.3">
      <c r="A13" s="95"/>
      <c r="B13" s="98"/>
      <c r="C13" s="99"/>
      <c r="D13" s="90"/>
      <c r="E13" s="7" t="s">
        <v>71</v>
      </c>
      <c r="F13" s="7" t="s">
        <v>3</v>
      </c>
      <c r="G13" s="7" t="s">
        <v>4</v>
      </c>
      <c r="H13" s="8" t="s">
        <v>5</v>
      </c>
      <c r="I13" s="7" t="s">
        <v>6</v>
      </c>
      <c r="J13" s="58" t="s">
        <v>70</v>
      </c>
      <c r="K13" s="7" t="s">
        <v>71</v>
      </c>
      <c r="L13" s="7" t="s">
        <v>3</v>
      </c>
      <c r="M13" s="7" t="s">
        <v>4</v>
      </c>
      <c r="N13" s="8" t="s">
        <v>5</v>
      </c>
      <c r="O13" s="7" t="s">
        <v>6</v>
      </c>
      <c r="P13" s="58" t="s">
        <v>70</v>
      </c>
      <c r="Q13" s="50" t="s">
        <v>3</v>
      </c>
      <c r="R13" s="46" t="s">
        <v>4</v>
      </c>
      <c r="S13" s="8" t="s">
        <v>5</v>
      </c>
      <c r="T13" s="46" t="s">
        <v>6</v>
      </c>
      <c r="U13" s="66" t="s">
        <v>7</v>
      </c>
      <c r="V13" s="86"/>
    </row>
    <row r="14" spans="1:22" s="1" customFormat="1" ht="29.25" customHeight="1" x14ac:dyDescent="0.3">
      <c r="A14" s="22">
        <v>1</v>
      </c>
      <c r="B14" s="22">
        <v>2</v>
      </c>
      <c r="C14" s="36">
        <v>3</v>
      </c>
      <c r="D14" s="37">
        <v>4</v>
      </c>
      <c r="E14" s="37" t="s">
        <v>72</v>
      </c>
      <c r="F14" s="23" t="s">
        <v>73</v>
      </c>
      <c r="G14" s="23" t="s">
        <v>74</v>
      </c>
      <c r="H14" s="23" t="s">
        <v>75</v>
      </c>
      <c r="I14" s="23" t="s">
        <v>76</v>
      </c>
      <c r="J14" s="59" t="s">
        <v>77</v>
      </c>
      <c r="K14" s="23" t="s">
        <v>78</v>
      </c>
      <c r="L14" s="23" t="s">
        <v>79</v>
      </c>
      <c r="M14" s="23" t="s">
        <v>80</v>
      </c>
      <c r="N14" s="23" t="s">
        <v>81</v>
      </c>
      <c r="O14" s="23" t="s">
        <v>82</v>
      </c>
      <c r="P14" s="59" t="s">
        <v>83</v>
      </c>
      <c r="Q14" s="51" t="s">
        <v>84</v>
      </c>
      <c r="R14" s="23" t="s">
        <v>85</v>
      </c>
      <c r="S14" s="23" t="s">
        <v>86</v>
      </c>
      <c r="T14" s="23" t="s">
        <v>87</v>
      </c>
      <c r="U14" s="59" t="s">
        <v>88</v>
      </c>
      <c r="V14" s="43">
        <v>22</v>
      </c>
    </row>
    <row r="15" spans="1:22" s="26" customFormat="1" ht="29.25" customHeight="1" x14ac:dyDescent="0.25">
      <c r="A15" s="11" t="s">
        <v>8</v>
      </c>
      <c r="B15" s="12" t="s">
        <v>9</v>
      </c>
      <c r="C15" s="13" t="s">
        <v>109</v>
      </c>
      <c r="D15" s="13" t="s">
        <v>48</v>
      </c>
      <c r="E15" s="13" t="s">
        <v>48</v>
      </c>
      <c r="F15" s="13" t="s">
        <v>48</v>
      </c>
      <c r="G15" s="13" t="s">
        <v>48</v>
      </c>
      <c r="H15" s="24">
        <f>SUM(H16:H21)</f>
        <v>0.75</v>
      </c>
      <c r="I15" s="13" t="s">
        <v>48</v>
      </c>
      <c r="J15" s="60">
        <f>SUM(J16:J21)</f>
        <v>8</v>
      </c>
      <c r="K15" s="23" t="s">
        <v>48</v>
      </c>
      <c r="L15" s="24" t="s">
        <v>48</v>
      </c>
      <c r="M15" s="9" t="s">
        <v>48</v>
      </c>
      <c r="N15" s="39">
        <f>SUM(N16:N21)</f>
        <v>1.7970000000000002</v>
      </c>
      <c r="O15" s="13" t="s">
        <v>48</v>
      </c>
      <c r="P15" s="60">
        <f>SUM(P16:P21)</f>
        <v>8</v>
      </c>
      <c r="Q15" s="9" t="s">
        <v>48</v>
      </c>
      <c r="R15" s="9" t="s">
        <v>48</v>
      </c>
      <c r="S15" s="39">
        <f>SUM(S16:S21)</f>
        <v>1.0470000000000002</v>
      </c>
      <c r="T15" s="9" t="s">
        <v>48</v>
      </c>
      <c r="U15" s="60">
        <f>SUM(U16:U21)</f>
        <v>0</v>
      </c>
      <c r="V15" s="44" t="s">
        <v>48</v>
      </c>
    </row>
    <row r="16" spans="1:22" ht="26.25" customHeight="1" x14ac:dyDescent="0.25">
      <c r="A16" s="14" t="s">
        <v>10</v>
      </c>
      <c r="B16" s="15" t="s">
        <v>11</v>
      </c>
      <c r="C16" s="16" t="s">
        <v>109</v>
      </c>
      <c r="D16" s="16" t="s">
        <v>48</v>
      </c>
      <c r="E16" s="13" t="s">
        <v>48</v>
      </c>
      <c r="F16" s="9" t="str">
        <f>F23</f>
        <v>нд</v>
      </c>
      <c r="G16" s="16" t="s">
        <v>48</v>
      </c>
      <c r="H16" s="9" t="str">
        <f>H23</f>
        <v>нд</v>
      </c>
      <c r="I16" s="16" t="s">
        <v>48</v>
      </c>
      <c r="J16" s="62" t="s">
        <v>48</v>
      </c>
      <c r="K16" s="23" t="s">
        <v>48</v>
      </c>
      <c r="L16" s="9" t="s">
        <v>48</v>
      </c>
      <c r="M16" s="9" t="s">
        <v>48</v>
      </c>
      <c r="N16" s="9" t="str">
        <f>N23</f>
        <v>нд</v>
      </c>
      <c r="O16" s="9" t="s">
        <v>48</v>
      </c>
      <c r="P16" s="41" t="s">
        <v>48</v>
      </c>
      <c r="Q16" s="53" t="str">
        <f>Q23</f>
        <v>нд</v>
      </c>
      <c r="R16" s="9" t="s">
        <v>48</v>
      </c>
      <c r="S16" s="9" t="str">
        <f>S23</f>
        <v>нд</v>
      </c>
      <c r="T16" s="9" t="s">
        <v>48</v>
      </c>
      <c r="U16" s="41" t="s">
        <v>48</v>
      </c>
      <c r="V16" s="44" t="s">
        <v>48</v>
      </c>
    </row>
    <row r="17" spans="1:22" ht="31.2" x14ac:dyDescent="0.25">
      <c r="A17" s="14" t="s">
        <v>49</v>
      </c>
      <c r="B17" s="15" t="s">
        <v>12</v>
      </c>
      <c r="C17" s="16" t="s">
        <v>109</v>
      </c>
      <c r="D17" s="16" t="s">
        <v>48</v>
      </c>
      <c r="E17" s="13" t="s">
        <v>48</v>
      </c>
      <c r="F17" s="16" t="s">
        <v>48</v>
      </c>
      <c r="G17" s="16" t="s">
        <v>48</v>
      </c>
      <c r="H17" s="16" t="s">
        <v>48</v>
      </c>
      <c r="I17" s="16" t="s">
        <v>48</v>
      </c>
      <c r="J17" s="41">
        <f>J32</f>
        <v>8</v>
      </c>
      <c r="K17" s="23" t="s">
        <v>48</v>
      </c>
      <c r="L17" s="9" t="s">
        <v>48</v>
      </c>
      <c r="M17" s="9" t="s">
        <v>48</v>
      </c>
      <c r="N17" s="9" t="s">
        <v>48</v>
      </c>
      <c r="O17" s="9" t="s">
        <v>48</v>
      </c>
      <c r="P17" s="41">
        <f>P32</f>
        <v>8</v>
      </c>
      <c r="Q17" s="53" t="s">
        <v>48</v>
      </c>
      <c r="R17" s="9" t="s">
        <v>48</v>
      </c>
      <c r="S17" s="9" t="s">
        <v>48</v>
      </c>
      <c r="T17" s="9" t="s">
        <v>48</v>
      </c>
      <c r="U17" s="41">
        <f>U32</f>
        <v>0</v>
      </c>
      <c r="V17" s="44" t="s">
        <v>48</v>
      </c>
    </row>
    <row r="18" spans="1:22" ht="46.8" x14ac:dyDescent="0.3">
      <c r="A18" s="14" t="s">
        <v>13</v>
      </c>
      <c r="B18" s="17" t="s">
        <v>14</v>
      </c>
      <c r="C18" s="16" t="s">
        <v>109</v>
      </c>
      <c r="D18" s="16" t="s">
        <v>48</v>
      </c>
      <c r="E18" s="13" t="s">
        <v>48</v>
      </c>
      <c r="F18" s="16" t="s">
        <v>48</v>
      </c>
      <c r="G18" s="16" t="s">
        <v>48</v>
      </c>
      <c r="H18" s="16" t="s">
        <v>48</v>
      </c>
      <c r="I18" s="16" t="s">
        <v>48</v>
      </c>
      <c r="J18" s="62" t="s">
        <v>48</v>
      </c>
      <c r="K18" s="23" t="s">
        <v>48</v>
      </c>
      <c r="L18" s="9" t="s">
        <v>48</v>
      </c>
      <c r="M18" s="9" t="s">
        <v>48</v>
      </c>
      <c r="N18" s="9" t="s">
        <v>48</v>
      </c>
      <c r="O18" s="9" t="s">
        <v>48</v>
      </c>
      <c r="P18" s="41" t="s">
        <v>48</v>
      </c>
      <c r="Q18" s="53" t="s">
        <v>48</v>
      </c>
      <c r="R18" s="9" t="s">
        <v>48</v>
      </c>
      <c r="S18" s="9" t="s">
        <v>48</v>
      </c>
      <c r="T18" s="9" t="s">
        <v>48</v>
      </c>
      <c r="U18" s="41" t="s">
        <v>48</v>
      </c>
      <c r="V18" s="44" t="s">
        <v>48</v>
      </c>
    </row>
    <row r="19" spans="1:22" ht="31.2" x14ac:dyDescent="0.25">
      <c r="A19" s="14" t="s">
        <v>15</v>
      </c>
      <c r="B19" s="15" t="s">
        <v>16</v>
      </c>
      <c r="C19" s="16" t="s">
        <v>109</v>
      </c>
      <c r="D19" s="16" t="s">
        <v>48</v>
      </c>
      <c r="E19" s="13" t="s">
        <v>48</v>
      </c>
      <c r="F19" s="16" t="s">
        <v>48</v>
      </c>
      <c r="G19" s="16" t="s">
        <v>48</v>
      </c>
      <c r="H19" s="9">
        <f>H38</f>
        <v>0.75</v>
      </c>
      <c r="I19" s="16" t="s">
        <v>48</v>
      </c>
      <c r="J19" s="62" t="s">
        <v>48</v>
      </c>
      <c r="K19" s="23" t="s">
        <v>48</v>
      </c>
      <c r="L19" s="9" t="s">
        <v>48</v>
      </c>
      <c r="M19" s="9" t="s">
        <v>48</v>
      </c>
      <c r="N19" s="40">
        <f t="shared" ref="N19" si="0">N38</f>
        <v>1.7970000000000002</v>
      </c>
      <c r="O19" s="9" t="s">
        <v>48</v>
      </c>
      <c r="P19" s="41" t="s">
        <v>48</v>
      </c>
      <c r="Q19" s="53" t="str">
        <f>Q38</f>
        <v>нд</v>
      </c>
      <c r="R19" s="9" t="s">
        <v>48</v>
      </c>
      <c r="S19" s="40">
        <f>S38</f>
        <v>1.0470000000000002</v>
      </c>
      <c r="T19" s="9" t="s">
        <v>48</v>
      </c>
      <c r="U19" s="41" t="s">
        <v>48</v>
      </c>
      <c r="V19" s="44" t="s">
        <v>48</v>
      </c>
    </row>
    <row r="20" spans="1:22" ht="31.2" x14ac:dyDescent="0.25">
      <c r="A20" s="14" t="s">
        <v>17</v>
      </c>
      <c r="B20" s="15" t="s">
        <v>18</v>
      </c>
      <c r="C20" s="16" t="s">
        <v>109</v>
      </c>
      <c r="D20" s="16" t="s">
        <v>48</v>
      </c>
      <c r="E20" s="13" t="s">
        <v>48</v>
      </c>
      <c r="F20" s="16" t="s">
        <v>48</v>
      </c>
      <c r="G20" s="16" t="s">
        <v>48</v>
      </c>
      <c r="H20" s="16" t="s">
        <v>48</v>
      </c>
      <c r="I20" s="16" t="s">
        <v>48</v>
      </c>
      <c r="J20" s="62" t="s">
        <v>48</v>
      </c>
      <c r="K20" s="23" t="s">
        <v>48</v>
      </c>
      <c r="L20" s="9" t="s">
        <v>48</v>
      </c>
      <c r="M20" s="9" t="s">
        <v>48</v>
      </c>
      <c r="N20" s="9" t="s">
        <v>48</v>
      </c>
      <c r="O20" s="9" t="s">
        <v>48</v>
      </c>
      <c r="P20" s="41" t="s">
        <v>48</v>
      </c>
      <c r="Q20" s="53" t="s">
        <v>48</v>
      </c>
      <c r="R20" s="9" t="s">
        <v>48</v>
      </c>
      <c r="S20" s="9" t="s">
        <v>48</v>
      </c>
      <c r="T20" s="9" t="s">
        <v>48</v>
      </c>
      <c r="U20" s="41" t="s">
        <v>48</v>
      </c>
      <c r="V20" s="44" t="s">
        <v>48</v>
      </c>
    </row>
    <row r="21" spans="1:22" ht="15.6" x14ac:dyDescent="0.3">
      <c r="A21" s="14" t="s">
        <v>19</v>
      </c>
      <c r="B21" s="17" t="s">
        <v>20</v>
      </c>
      <c r="C21" s="16" t="s">
        <v>109</v>
      </c>
      <c r="D21" s="16" t="s">
        <v>48</v>
      </c>
      <c r="E21" s="13" t="s">
        <v>48</v>
      </c>
      <c r="F21" s="16" t="s">
        <v>48</v>
      </c>
      <c r="G21" s="16" t="s">
        <v>48</v>
      </c>
      <c r="H21" s="16" t="s">
        <v>48</v>
      </c>
      <c r="I21" s="16" t="s">
        <v>48</v>
      </c>
      <c r="J21" s="62" t="s">
        <v>48</v>
      </c>
      <c r="K21" s="23" t="s">
        <v>48</v>
      </c>
      <c r="L21" s="9" t="s">
        <v>48</v>
      </c>
      <c r="M21" s="9" t="s">
        <v>48</v>
      </c>
      <c r="N21" s="9" t="s">
        <v>48</v>
      </c>
      <c r="O21" s="9" t="s">
        <v>48</v>
      </c>
      <c r="P21" s="41" t="s">
        <v>48</v>
      </c>
      <c r="Q21" s="53" t="s">
        <v>48</v>
      </c>
      <c r="R21" s="9" t="s">
        <v>48</v>
      </c>
      <c r="S21" s="9" t="s">
        <v>48</v>
      </c>
      <c r="T21" s="9" t="s">
        <v>48</v>
      </c>
      <c r="U21" s="41" t="s">
        <v>48</v>
      </c>
      <c r="V21" s="44" t="s">
        <v>48</v>
      </c>
    </row>
    <row r="22" spans="1:22" s="26" customFormat="1" ht="24.75" customHeight="1" x14ac:dyDescent="0.25">
      <c r="A22" s="11" t="s">
        <v>21</v>
      </c>
      <c r="B22" s="12" t="s">
        <v>50</v>
      </c>
      <c r="C22" s="13" t="s">
        <v>109</v>
      </c>
      <c r="D22" s="13" t="s">
        <v>48</v>
      </c>
      <c r="E22" s="13" t="s">
        <v>48</v>
      </c>
      <c r="F22" s="13" t="s">
        <v>48</v>
      </c>
      <c r="G22" s="13" t="s">
        <v>48</v>
      </c>
      <c r="H22" s="24">
        <f>H15</f>
        <v>0.75</v>
      </c>
      <c r="I22" s="13" t="s">
        <v>48</v>
      </c>
      <c r="J22" s="60">
        <f>J15</f>
        <v>8</v>
      </c>
      <c r="K22" s="23" t="s">
        <v>48</v>
      </c>
      <c r="L22" s="24" t="str">
        <f>L15</f>
        <v>нд</v>
      </c>
      <c r="M22" s="24" t="str">
        <f>M15</f>
        <v>нд</v>
      </c>
      <c r="N22" s="39">
        <f>N15</f>
        <v>1.7970000000000002</v>
      </c>
      <c r="O22" s="13" t="s">
        <v>48</v>
      </c>
      <c r="P22" s="60">
        <f>P15</f>
        <v>8</v>
      </c>
      <c r="Q22" s="52" t="str">
        <f>Q15</f>
        <v>нд</v>
      </c>
      <c r="R22" s="24" t="str">
        <f t="shared" ref="R22" si="1">R15</f>
        <v>нд</v>
      </c>
      <c r="S22" s="39">
        <f>S15</f>
        <v>1.0470000000000002</v>
      </c>
      <c r="T22" s="39" t="str">
        <f>T15</f>
        <v>нд</v>
      </c>
      <c r="U22" s="60">
        <f>U15</f>
        <v>0</v>
      </c>
      <c r="V22" s="44" t="s">
        <v>48</v>
      </c>
    </row>
    <row r="23" spans="1:22" ht="15.6" x14ac:dyDescent="0.25">
      <c r="A23" s="14" t="s">
        <v>22</v>
      </c>
      <c r="B23" s="15" t="s">
        <v>51</v>
      </c>
      <c r="C23" s="16" t="s">
        <v>109</v>
      </c>
      <c r="D23" s="16" t="s">
        <v>48</v>
      </c>
      <c r="E23" s="13" t="s">
        <v>48</v>
      </c>
      <c r="F23" s="9" t="str">
        <f>F24</f>
        <v>нд</v>
      </c>
      <c r="G23" s="16" t="s">
        <v>48</v>
      </c>
      <c r="H23" s="9" t="str">
        <f>H24</f>
        <v>нд</v>
      </c>
      <c r="I23" s="16" t="s">
        <v>48</v>
      </c>
      <c r="J23" s="62" t="s">
        <v>48</v>
      </c>
      <c r="K23" s="23" t="s">
        <v>48</v>
      </c>
      <c r="L23" s="9" t="s">
        <v>48</v>
      </c>
      <c r="M23" s="9" t="s">
        <v>48</v>
      </c>
      <c r="N23" s="9" t="str">
        <f>N24</f>
        <v>нд</v>
      </c>
      <c r="O23" s="9" t="s">
        <v>48</v>
      </c>
      <c r="P23" s="41" t="s">
        <v>48</v>
      </c>
      <c r="Q23" s="53" t="str">
        <f>Q24</f>
        <v>нд</v>
      </c>
      <c r="R23" s="9" t="s">
        <v>48</v>
      </c>
      <c r="S23" s="9" t="str">
        <f>S24</f>
        <v>нд</v>
      </c>
      <c r="T23" s="9" t="s">
        <v>48</v>
      </c>
      <c r="U23" s="41" t="s">
        <v>48</v>
      </c>
      <c r="V23" s="44" t="s">
        <v>48</v>
      </c>
    </row>
    <row r="24" spans="1:22" ht="31.2" x14ac:dyDescent="0.25">
      <c r="A24" s="14" t="s">
        <v>23</v>
      </c>
      <c r="B24" s="15" t="s">
        <v>24</v>
      </c>
      <c r="C24" s="16" t="s">
        <v>109</v>
      </c>
      <c r="D24" s="16" t="s">
        <v>48</v>
      </c>
      <c r="E24" s="13" t="s">
        <v>48</v>
      </c>
      <c r="F24" s="9" t="str">
        <f>F27</f>
        <v>нд</v>
      </c>
      <c r="G24" s="16" t="s">
        <v>48</v>
      </c>
      <c r="H24" s="9" t="str">
        <f>H27</f>
        <v>нд</v>
      </c>
      <c r="I24" s="16" t="s">
        <v>48</v>
      </c>
      <c r="J24" s="62" t="s">
        <v>48</v>
      </c>
      <c r="K24" s="23" t="s">
        <v>48</v>
      </c>
      <c r="L24" s="9" t="s">
        <v>48</v>
      </c>
      <c r="M24" s="9" t="s">
        <v>48</v>
      </c>
      <c r="N24" s="9" t="str">
        <f>N27</f>
        <v>нд</v>
      </c>
      <c r="O24" s="9" t="s">
        <v>48</v>
      </c>
      <c r="P24" s="41" t="s">
        <v>48</v>
      </c>
      <c r="Q24" s="53" t="str">
        <f>Q27</f>
        <v>нд</v>
      </c>
      <c r="R24" s="9" t="s">
        <v>48</v>
      </c>
      <c r="S24" s="9" t="str">
        <f>S27</f>
        <v>нд</v>
      </c>
      <c r="T24" s="9" t="s">
        <v>48</v>
      </c>
      <c r="U24" s="41" t="s">
        <v>48</v>
      </c>
      <c r="V24" s="44" t="s">
        <v>48</v>
      </c>
    </row>
    <row r="25" spans="1:22" ht="46.8" x14ac:dyDescent="0.25">
      <c r="A25" s="14" t="s">
        <v>25</v>
      </c>
      <c r="B25" s="15" t="s">
        <v>26</v>
      </c>
      <c r="C25" s="16" t="s">
        <v>109</v>
      </c>
      <c r="D25" s="16" t="s">
        <v>48</v>
      </c>
      <c r="E25" s="13" t="s">
        <v>48</v>
      </c>
      <c r="F25" s="16" t="s">
        <v>48</v>
      </c>
      <c r="G25" s="16" t="s">
        <v>48</v>
      </c>
      <c r="H25" s="16" t="s">
        <v>48</v>
      </c>
      <c r="I25" s="16" t="s">
        <v>48</v>
      </c>
      <c r="J25" s="62" t="s">
        <v>48</v>
      </c>
      <c r="K25" s="23" t="s">
        <v>48</v>
      </c>
      <c r="L25" s="9" t="s">
        <v>48</v>
      </c>
      <c r="M25" s="9" t="s">
        <v>48</v>
      </c>
      <c r="N25" s="9" t="s">
        <v>48</v>
      </c>
      <c r="O25" s="9" t="s">
        <v>48</v>
      </c>
      <c r="P25" s="41" t="s">
        <v>48</v>
      </c>
      <c r="Q25" s="53" t="s">
        <v>48</v>
      </c>
      <c r="R25" s="9" t="s">
        <v>48</v>
      </c>
      <c r="S25" s="9" t="s">
        <v>48</v>
      </c>
      <c r="T25" s="9" t="s">
        <v>48</v>
      </c>
      <c r="U25" s="41" t="s">
        <v>48</v>
      </c>
      <c r="V25" s="44" t="s">
        <v>48</v>
      </c>
    </row>
    <row r="26" spans="1:22" ht="46.8" x14ac:dyDescent="0.25">
      <c r="A26" s="14" t="s">
        <v>27</v>
      </c>
      <c r="B26" s="18" t="s">
        <v>52</v>
      </c>
      <c r="C26" s="16" t="s">
        <v>109</v>
      </c>
      <c r="D26" s="16" t="s">
        <v>48</v>
      </c>
      <c r="E26" s="13" t="s">
        <v>48</v>
      </c>
      <c r="F26" s="16" t="s">
        <v>48</v>
      </c>
      <c r="G26" s="16" t="s">
        <v>48</v>
      </c>
      <c r="H26" s="16" t="s">
        <v>48</v>
      </c>
      <c r="I26" s="16" t="s">
        <v>48</v>
      </c>
      <c r="J26" s="62" t="s">
        <v>48</v>
      </c>
      <c r="K26" s="23" t="s">
        <v>48</v>
      </c>
      <c r="L26" s="9" t="s">
        <v>48</v>
      </c>
      <c r="M26" s="9" t="s">
        <v>48</v>
      </c>
      <c r="N26" s="9" t="s">
        <v>48</v>
      </c>
      <c r="O26" s="9" t="s">
        <v>48</v>
      </c>
      <c r="P26" s="41" t="s">
        <v>48</v>
      </c>
      <c r="Q26" s="53" t="s">
        <v>48</v>
      </c>
      <c r="R26" s="9" t="s">
        <v>48</v>
      </c>
      <c r="S26" s="9" t="s">
        <v>48</v>
      </c>
      <c r="T26" s="9" t="s">
        <v>48</v>
      </c>
      <c r="U26" s="41" t="s">
        <v>48</v>
      </c>
      <c r="V26" s="44" t="s">
        <v>48</v>
      </c>
    </row>
    <row r="27" spans="1:22" ht="46.8" x14ac:dyDescent="0.25">
      <c r="A27" s="14" t="s">
        <v>28</v>
      </c>
      <c r="B27" s="15" t="s">
        <v>29</v>
      </c>
      <c r="C27" s="16" t="s">
        <v>109</v>
      </c>
      <c r="D27" s="16" t="s">
        <v>48</v>
      </c>
      <c r="E27" s="13" t="s">
        <v>48</v>
      </c>
      <c r="F27" s="25" t="s">
        <v>48</v>
      </c>
      <c r="G27" s="25" t="s">
        <v>48</v>
      </c>
      <c r="H27" s="25" t="s">
        <v>48</v>
      </c>
      <c r="I27" s="16" t="s">
        <v>48</v>
      </c>
      <c r="J27" s="62" t="s">
        <v>48</v>
      </c>
      <c r="K27" s="23" t="s">
        <v>48</v>
      </c>
      <c r="L27" s="9" t="s">
        <v>48</v>
      </c>
      <c r="M27" s="9" t="s">
        <v>48</v>
      </c>
      <c r="N27" s="25" t="s">
        <v>48</v>
      </c>
      <c r="O27" s="9" t="s">
        <v>48</v>
      </c>
      <c r="P27" s="41" t="s">
        <v>48</v>
      </c>
      <c r="Q27" s="41" t="s">
        <v>48</v>
      </c>
      <c r="R27" s="41" t="s">
        <v>48</v>
      </c>
      <c r="S27" s="41" t="s">
        <v>48</v>
      </c>
      <c r="T27" s="9" t="s">
        <v>48</v>
      </c>
      <c r="U27" s="41" t="s">
        <v>48</v>
      </c>
      <c r="V27" s="44" t="s">
        <v>48</v>
      </c>
    </row>
    <row r="28" spans="1:22" ht="31.2" x14ac:dyDescent="0.25">
      <c r="A28" s="14" t="s">
        <v>30</v>
      </c>
      <c r="B28" s="18" t="s">
        <v>53</v>
      </c>
      <c r="C28" s="16" t="s">
        <v>109</v>
      </c>
      <c r="D28" s="16" t="s">
        <v>48</v>
      </c>
      <c r="E28" s="13" t="s">
        <v>48</v>
      </c>
      <c r="F28" s="16" t="s">
        <v>48</v>
      </c>
      <c r="G28" s="16" t="s">
        <v>48</v>
      </c>
      <c r="H28" s="16" t="s">
        <v>48</v>
      </c>
      <c r="I28" s="16" t="s">
        <v>48</v>
      </c>
      <c r="J28" s="62" t="s">
        <v>48</v>
      </c>
      <c r="K28" s="23" t="s">
        <v>48</v>
      </c>
      <c r="L28" s="9" t="s">
        <v>48</v>
      </c>
      <c r="M28" s="9" t="s">
        <v>48</v>
      </c>
      <c r="N28" s="9" t="s">
        <v>48</v>
      </c>
      <c r="O28" s="9" t="s">
        <v>48</v>
      </c>
      <c r="P28" s="41" t="s">
        <v>48</v>
      </c>
      <c r="Q28" s="53" t="s">
        <v>48</v>
      </c>
      <c r="R28" s="9" t="s">
        <v>48</v>
      </c>
      <c r="S28" s="9" t="s">
        <v>48</v>
      </c>
      <c r="T28" s="9" t="s">
        <v>48</v>
      </c>
      <c r="U28" s="41" t="s">
        <v>48</v>
      </c>
      <c r="V28" s="44" t="s">
        <v>48</v>
      </c>
    </row>
    <row r="29" spans="1:22" ht="31.2" x14ac:dyDescent="0.25">
      <c r="A29" s="14" t="s">
        <v>31</v>
      </c>
      <c r="B29" s="18" t="s">
        <v>32</v>
      </c>
      <c r="C29" s="16" t="s">
        <v>109</v>
      </c>
      <c r="D29" s="16" t="s">
        <v>48</v>
      </c>
      <c r="E29" s="13" t="s">
        <v>48</v>
      </c>
      <c r="F29" s="16" t="s">
        <v>48</v>
      </c>
      <c r="G29" s="16" t="s">
        <v>48</v>
      </c>
      <c r="H29" s="16" t="s">
        <v>48</v>
      </c>
      <c r="I29" s="16" t="s">
        <v>48</v>
      </c>
      <c r="J29" s="62" t="s">
        <v>48</v>
      </c>
      <c r="K29" s="23" t="s">
        <v>48</v>
      </c>
      <c r="L29" s="9" t="s">
        <v>48</v>
      </c>
      <c r="M29" s="9" t="s">
        <v>48</v>
      </c>
      <c r="N29" s="9" t="s">
        <v>48</v>
      </c>
      <c r="O29" s="9" t="s">
        <v>48</v>
      </c>
      <c r="P29" s="41" t="s">
        <v>48</v>
      </c>
      <c r="Q29" s="53" t="s">
        <v>48</v>
      </c>
      <c r="R29" s="9" t="s">
        <v>48</v>
      </c>
      <c r="S29" s="9" t="s">
        <v>48</v>
      </c>
      <c r="T29" s="9" t="s">
        <v>48</v>
      </c>
      <c r="U29" s="41" t="s">
        <v>48</v>
      </c>
      <c r="V29" s="44" t="s">
        <v>48</v>
      </c>
    </row>
    <row r="30" spans="1:22" ht="62.4" x14ac:dyDescent="0.25">
      <c r="A30" s="14" t="s">
        <v>33</v>
      </c>
      <c r="B30" s="18" t="s">
        <v>34</v>
      </c>
      <c r="C30" s="16" t="s">
        <v>109</v>
      </c>
      <c r="D30" s="16" t="s">
        <v>48</v>
      </c>
      <c r="E30" s="13" t="s">
        <v>48</v>
      </c>
      <c r="F30" s="16" t="s">
        <v>48</v>
      </c>
      <c r="G30" s="16" t="s">
        <v>48</v>
      </c>
      <c r="H30" s="16" t="s">
        <v>48</v>
      </c>
      <c r="I30" s="16" t="s">
        <v>48</v>
      </c>
      <c r="J30" s="62" t="s">
        <v>48</v>
      </c>
      <c r="K30" s="23" t="s">
        <v>48</v>
      </c>
      <c r="L30" s="9" t="s">
        <v>48</v>
      </c>
      <c r="M30" s="9" t="s">
        <v>48</v>
      </c>
      <c r="N30" s="9" t="s">
        <v>48</v>
      </c>
      <c r="O30" s="9" t="s">
        <v>48</v>
      </c>
      <c r="P30" s="41" t="s">
        <v>48</v>
      </c>
      <c r="Q30" s="53" t="s">
        <v>48</v>
      </c>
      <c r="R30" s="9" t="s">
        <v>48</v>
      </c>
      <c r="S30" s="9" t="s">
        <v>48</v>
      </c>
      <c r="T30" s="9" t="s">
        <v>48</v>
      </c>
      <c r="U30" s="41" t="s">
        <v>48</v>
      </c>
      <c r="V30" s="44" t="s">
        <v>48</v>
      </c>
    </row>
    <row r="31" spans="1:22" ht="46.8" x14ac:dyDescent="0.25">
      <c r="A31" s="14" t="s">
        <v>35</v>
      </c>
      <c r="B31" s="18" t="s">
        <v>54</v>
      </c>
      <c r="C31" s="16" t="s">
        <v>109</v>
      </c>
      <c r="D31" s="16" t="s">
        <v>48</v>
      </c>
      <c r="E31" s="13" t="s">
        <v>48</v>
      </c>
      <c r="F31" s="16" t="s">
        <v>48</v>
      </c>
      <c r="G31" s="16" t="s">
        <v>48</v>
      </c>
      <c r="H31" s="16" t="s">
        <v>48</v>
      </c>
      <c r="I31" s="16" t="s">
        <v>48</v>
      </c>
      <c r="J31" s="62" t="s">
        <v>48</v>
      </c>
      <c r="K31" s="23" t="s">
        <v>48</v>
      </c>
      <c r="L31" s="9" t="s">
        <v>48</v>
      </c>
      <c r="M31" s="9" t="s">
        <v>48</v>
      </c>
      <c r="N31" s="9" t="s">
        <v>48</v>
      </c>
      <c r="O31" s="9" t="s">
        <v>48</v>
      </c>
      <c r="P31" s="41" t="s">
        <v>48</v>
      </c>
      <c r="Q31" s="53" t="s">
        <v>48</v>
      </c>
      <c r="R31" s="9" t="s">
        <v>48</v>
      </c>
      <c r="S31" s="9" t="s">
        <v>48</v>
      </c>
      <c r="T31" s="9" t="s">
        <v>48</v>
      </c>
      <c r="U31" s="41" t="s">
        <v>48</v>
      </c>
      <c r="V31" s="44" t="s">
        <v>48</v>
      </c>
    </row>
    <row r="32" spans="1:22" ht="31.2" x14ac:dyDescent="0.25">
      <c r="A32" s="14" t="s">
        <v>36</v>
      </c>
      <c r="B32" s="15" t="s">
        <v>37</v>
      </c>
      <c r="C32" s="16" t="s">
        <v>109</v>
      </c>
      <c r="D32" s="16" t="s">
        <v>48</v>
      </c>
      <c r="E32" s="13" t="s">
        <v>48</v>
      </c>
      <c r="F32" s="16" t="s">
        <v>48</v>
      </c>
      <c r="G32" s="16" t="s">
        <v>48</v>
      </c>
      <c r="H32" s="16" t="s">
        <v>48</v>
      </c>
      <c r="I32" s="16" t="s">
        <v>48</v>
      </c>
      <c r="J32" s="61">
        <f t="shared" ref="J32" si="2">J34</f>
        <v>8</v>
      </c>
      <c r="K32" s="23" t="s">
        <v>48</v>
      </c>
      <c r="L32" s="9" t="s">
        <v>48</v>
      </c>
      <c r="M32" s="9" t="s">
        <v>48</v>
      </c>
      <c r="N32" s="9" t="s">
        <v>48</v>
      </c>
      <c r="O32" s="9" t="s">
        <v>48</v>
      </c>
      <c r="P32" s="61">
        <f t="shared" ref="P32" si="3">P34</f>
        <v>8</v>
      </c>
      <c r="Q32" s="53" t="s">
        <v>48</v>
      </c>
      <c r="R32" s="9" t="s">
        <v>48</v>
      </c>
      <c r="S32" s="9" t="s">
        <v>48</v>
      </c>
      <c r="T32" s="9" t="s">
        <v>48</v>
      </c>
      <c r="U32" s="61">
        <f t="shared" ref="U32" si="4">U34</f>
        <v>0</v>
      </c>
      <c r="V32" s="44" t="s">
        <v>48</v>
      </c>
    </row>
    <row r="33" spans="1:22" ht="46.8" x14ac:dyDescent="0.25">
      <c r="A33" s="14" t="s">
        <v>38</v>
      </c>
      <c r="B33" s="15" t="s">
        <v>55</v>
      </c>
      <c r="C33" s="16" t="s">
        <v>109</v>
      </c>
      <c r="D33" s="16" t="s">
        <v>48</v>
      </c>
      <c r="E33" s="13" t="s">
        <v>48</v>
      </c>
      <c r="F33" s="16" t="s">
        <v>48</v>
      </c>
      <c r="G33" s="16" t="s">
        <v>48</v>
      </c>
      <c r="H33" s="16" t="s">
        <v>48</v>
      </c>
      <c r="I33" s="16" t="s">
        <v>48</v>
      </c>
      <c r="J33" s="61">
        <f>J34</f>
        <v>8</v>
      </c>
      <c r="K33" s="23" t="s">
        <v>48</v>
      </c>
      <c r="L33" s="9" t="s">
        <v>48</v>
      </c>
      <c r="M33" s="9" t="s">
        <v>48</v>
      </c>
      <c r="N33" s="9" t="s">
        <v>48</v>
      </c>
      <c r="O33" s="9" t="s">
        <v>48</v>
      </c>
      <c r="P33" s="41" t="s">
        <v>48</v>
      </c>
      <c r="Q33" s="53" t="s">
        <v>48</v>
      </c>
      <c r="R33" s="9" t="s">
        <v>48</v>
      </c>
      <c r="S33" s="9" t="s">
        <v>48</v>
      </c>
      <c r="T33" s="9" t="s">
        <v>48</v>
      </c>
      <c r="U33" s="41" t="s">
        <v>48</v>
      </c>
      <c r="V33" s="44" t="s">
        <v>48</v>
      </c>
    </row>
    <row r="34" spans="1:22" ht="31.2" x14ac:dyDescent="0.25">
      <c r="A34" s="14" t="s">
        <v>39</v>
      </c>
      <c r="B34" s="15" t="s">
        <v>56</v>
      </c>
      <c r="C34" s="16" t="s">
        <v>109</v>
      </c>
      <c r="D34" s="16" t="s">
        <v>48</v>
      </c>
      <c r="E34" s="13" t="s">
        <v>48</v>
      </c>
      <c r="F34" s="16" t="s">
        <v>48</v>
      </c>
      <c r="G34" s="16" t="s">
        <v>48</v>
      </c>
      <c r="H34" s="16" t="s">
        <v>48</v>
      </c>
      <c r="I34" s="16" t="s">
        <v>48</v>
      </c>
      <c r="J34" s="61">
        <f>SUM(J35:J35)</f>
        <v>8</v>
      </c>
      <c r="K34" s="23" t="s">
        <v>48</v>
      </c>
      <c r="L34" s="9" t="s">
        <v>48</v>
      </c>
      <c r="M34" s="9" t="s">
        <v>48</v>
      </c>
      <c r="N34" s="9" t="s">
        <v>48</v>
      </c>
      <c r="O34" s="9" t="s">
        <v>48</v>
      </c>
      <c r="P34" s="61">
        <f>SUM(P35:P35)</f>
        <v>8</v>
      </c>
      <c r="Q34" s="53" t="s">
        <v>48</v>
      </c>
      <c r="R34" s="9" t="s">
        <v>48</v>
      </c>
      <c r="S34" s="9" t="s">
        <v>48</v>
      </c>
      <c r="T34" s="9" t="s">
        <v>48</v>
      </c>
      <c r="U34" s="61">
        <f>SUM(U35:U35)</f>
        <v>0</v>
      </c>
      <c r="V34" s="44" t="s">
        <v>48</v>
      </c>
    </row>
    <row r="35" spans="1:22" ht="15.6" x14ac:dyDescent="0.25">
      <c r="A35" s="14" t="s">
        <v>57</v>
      </c>
      <c r="B35" s="69" t="s">
        <v>96</v>
      </c>
      <c r="C35" s="70" t="s">
        <v>97</v>
      </c>
      <c r="D35" s="16" t="s">
        <v>48</v>
      </c>
      <c r="E35" s="13">
        <v>4</v>
      </c>
      <c r="F35" s="16" t="s">
        <v>48</v>
      </c>
      <c r="G35" s="16" t="s">
        <v>48</v>
      </c>
      <c r="H35" s="16" t="s">
        <v>48</v>
      </c>
      <c r="I35" s="16" t="s">
        <v>48</v>
      </c>
      <c r="J35" s="61">
        <v>8</v>
      </c>
      <c r="K35" s="23" t="s">
        <v>108</v>
      </c>
      <c r="L35" s="9" t="s">
        <v>48</v>
      </c>
      <c r="M35" s="9" t="s">
        <v>48</v>
      </c>
      <c r="N35" s="9" t="s">
        <v>48</v>
      </c>
      <c r="O35" s="9" t="s">
        <v>48</v>
      </c>
      <c r="P35" s="41">
        <v>8</v>
      </c>
      <c r="Q35" s="53" t="s">
        <v>48</v>
      </c>
      <c r="R35" s="9" t="s">
        <v>48</v>
      </c>
      <c r="S35" s="9" t="s">
        <v>48</v>
      </c>
      <c r="T35" s="9" t="s">
        <v>48</v>
      </c>
      <c r="U35" s="41">
        <f>P35-J35</f>
        <v>0</v>
      </c>
      <c r="V35" s="68"/>
    </row>
    <row r="36" spans="1:22" ht="46.8" x14ac:dyDescent="0.25">
      <c r="A36" s="19" t="s">
        <v>58</v>
      </c>
      <c r="B36" s="18" t="s">
        <v>40</v>
      </c>
      <c r="C36" s="16" t="s">
        <v>109</v>
      </c>
      <c r="D36" s="16" t="s">
        <v>48</v>
      </c>
      <c r="E36" s="13" t="s">
        <v>48</v>
      </c>
      <c r="F36" s="16" t="s">
        <v>48</v>
      </c>
      <c r="G36" s="16" t="s">
        <v>48</v>
      </c>
      <c r="H36" s="16" t="s">
        <v>48</v>
      </c>
      <c r="I36" s="16" t="s">
        <v>48</v>
      </c>
      <c r="J36" s="62" t="s">
        <v>48</v>
      </c>
      <c r="K36" s="23" t="s">
        <v>48</v>
      </c>
      <c r="L36" s="9" t="s">
        <v>48</v>
      </c>
      <c r="M36" s="9" t="s">
        <v>48</v>
      </c>
      <c r="N36" s="9" t="s">
        <v>48</v>
      </c>
      <c r="O36" s="9" t="s">
        <v>48</v>
      </c>
      <c r="P36" s="41" t="s">
        <v>48</v>
      </c>
      <c r="Q36" s="53" t="s">
        <v>48</v>
      </c>
      <c r="R36" s="9" t="s">
        <v>48</v>
      </c>
      <c r="S36" s="9" t="s">
        <v>48</v>
      </c>
      <c r="T36" s="9" t="s">
        <v>48</v>
      </c>
      <c r="U36" s="41" t="s">
        <v>48</v>
      </c>
      <c r="V36" s="44" t="s">
        <v>48</v>
      </c>
    </row>
    <row r="37" spans="1:22" ht="46.8" x14ac:dyDescent="0.25">
      <c r="A37" s="14" t="s">
        <v>41</v>
      </c>
      <c r="B37" s="15" t="s">
        <v>59</v>
      </c>
      <c r="C37" s="16" t="s">
        <v>109</v>
      </c>
      <c r="D37" s="16" t="s">
        <v>48</v>
      </c>
      <c r="E37" s="13" t="s">
        <v>48</v>
      </c>
      <c r="F37" s="16" t="s">
        <v>48</v>
      </c>
      <c r="G37" s="16" t="s">
        <v>48</v>
      </c>
      <c r="H37" s="16" t="s">
        <v>48</v>
      </c>
      <c r="I37" s="16" t="s">
        <v>48</v>
      </c>
      <c r="J37" s="62" t="s">
        <v>48</v>
      </c>
      <c r="K37" s="23" t="s">
        <v>48</v>
      </c>
      <c r="L37" s="9" t="s">
        <v>48</v>
      </c>
      <c r="M37" s="9" t="s">
        <v>48</v>
      </c>
      <c r="N37" s="9" t="s">
        <v>48</v>
      </c>
      <c r="O37" s="9" t="s">
        <v>48</v>
      </c>
      <c r="P37" s="41" t="s">
        <v>48</v>
      </c>
      <c r="Q37" s="53" t="s">
        <v>48</v>
      </c>
      <c r="R37" s="9" t="s">
        <v>48</v>
      </c>
      <c r="S37" s="9" t="s">
        <v>48</v>
      </c>
      <c r="T37" s="9" t="s">
        <v>48</v>
      </c>
      <c r="U37" s="41" t="s">
        <v>48</v>
      </c>
      <c r="V37" s="44" t="s">
        <v>48</v>
      </c>
    </row>
    <row r="38" spans="1:22" ht="31.2" x14ac:dyDescent="0.25">
      <c r="A38" s="14" t="s">
        <v>42</v>
      </c>
      <c r="B38" s="15" t="s">
        <v>43</v>
      </c>
      <c r="C38" s="16" t="s">
        <v>109</v>
      </c>
      <c r="D38" s="16" t="s">
        <v>48</v>
      </c>
      <c r="E38" s="13" t="s">
        <v>48</v>
      </c>
      <c r="F38" s="16" t="s">
        <v>48</v>
      </c>
      <c r="G38" s="16" t="s">
        <v>48</v>
      </c>
      <c r="H38" s="25">
        <f>SUM(H39:H40)</f>
        <v>0.75</v>
      </c>
      <c r="I38" s="16" t="s">
        <v>48</v>
      </c>
      <c r="J38" s="62" t="s">
        <v>48</v>
      </c>
      <c r="K38" s="23" t="s">
        <v>48</v>
      </c>
      <c r="L38" s="9" t="s">
        <v>48</v>
      </c>
      <c r="M38" s="9" t="s">
        <v>48</v>
      </c>
      <c r="N38" s="38">
        <f>SUM(N39:N40)</f>
        <v>1.7970000000000002</v>
      </c>
      <c r="O38" s="9" t="s">
        <v>48</v>
      </c>
      <c r="P38" s="41" t="s">
        <v>48</v>
      </c>
      <c r="Q38" s="53" t="s">
        <v>48</v>
      </c>
      <c r="R38" s="9" t="s">
        <v>48</v>
      </c>
      <c r="S38" s="38">
        <f>SUM(S39:S40)</f>
        <v>1.0470000000000002</v>
      </c>
      <c r="T38" s="9" t="s">
        <v>48</v>
      </c>
      <c r="U38" s="41" t="s">
        <v>48</v>
      </c>
      <c r="V38" s="47" t="s">
        <v>48</v>
      </c>
    </row>
    <row r="39" spans="1:22" ht="27.6" x14ac:dyDescent="0.25">
      <c r="A39" s="71" t="s">
        <v>90</v>
      </c>
      <c r="B39" s="69" t="s">
        <v>98</v>
      </c>
      <c r="C39" s="70" t="s">
        <v>99</v>
      </c>
      <c r="D39" s="73" t="s">
        <v>105</v>
      </c>
      <c r="E39" s="13">
        <v>3</v>
      </c>
      <c r="F39" s="16" t="s">
        <v>48</v>
      </c>
      <c r="G39" s="16" t="s">
        <v>48</v>
      </c>
      <c r="H39" s="25">
        <v>0.75</v>
      </c>
      <c r="I39" s="16" t="s">
        <v>48</v>
      </c>
      <c r="J39" s="16" t="s">
        <v>48</v>
      </c>
      <c r="K39" s="23" t="s">
        <v>107</v>
      </c>
      <c r="L39" s="16" t="s">
        <v>48</v>
      </c>
      <c r="M39" s="16" t="s">
        <v>48</v>
      </c>
      <c r="N39" s="74">
        <v>1.03</v>
      </c>
      <c r="O39" s="9" t="s">
        <v>48</v>
      </c>
      <c r="P39" s="9" t="s">
        <v>48</v>
      </c>
      <c r="Q39" s="9" t="s">
        <v>48</v>
      </c>
      <c r="R39" s="9" t="s">
        <v>48</v>
      </c>
      <c r="S39" s="16">
        <f>1.03-0.75</f>
        <v>0.28000000000000003</v>
      </c>
      <c r="T39" s="9" t="s">
        <v>48</v>
      </c>
      <c r="U39" s="9" t="s">
        <v>48</v>
      </c>
      <c r="V39" s="9" t="s">
        <v>48</v>
      </c>
    </row>
    <row r="40" spans="1:22" ht="22.5" customHeight="1" x14ac:dyDescent="0.25">
      <c r="A40" s="71" t="s">
        <v>95</v>
      </c>
      <c r="B40" s="69" t="s">
        <v>91</v>
      </c>
      <c r="C40" s="70" t="s">
        <v>92</v>
      </c>
      <c r="D40" s="73" t="s">
        <v>106</v>
      </c>
      <c r="E40" s="13">
        <v>3</v>
      </c>
      <c r="F40" s="16" t="s">
        <v>48</v>
      </c>
      <c r="G40" s="16" t="s">
        <v>48</v>
      </c>
      <c r="H40" s="16" t="s">
        <v>48</v>
      </c>
      <c r="I40" s="16" t="s">
        <v>48</v>
      </c>
      <c r="J40" s="62" t="s">
        <v>48</v>
      </c>
      <c r="K40" s="41">
        <v>4</v>
      </c>
      <c r="L40" s="9" t="s">
        <v>48</v>
      </c>
      <c r="M40" s="9" t="s">
        <v>48</v>
      </c>
      <c r="N40" s="16">
        <v>0.76700000000000002</v>
      </c>
      <c r="O40" s="9" t="s">
        <v>48</v>
      </c>
      <c r="P40" s="41" t="s">
        <v>48</v>
      </c>
      <c r="Q40" s="53" t="s">
        <v>48</v>
      </c>
      <c r="R40" s="9" t="s">
        <v>48</v>
      </c>
      <c r="S40" s="16">
        <v>0.76700000000000002</v>
      </c>
      <c r="T40" s="9" t="s">
        <v>48</v>
      </c>
      <c r="U40" s="67" t="s">
        <v>48</v>
      </c>
      <c r="V40" s="9" t="s">
        <v>48</v>
      </c>
    </row>
    <row r="41" spans="1:22" ht="31.2" x14ac:dyDescent="0.3">
      <c r="A41" s="14" t="s">
        <v>44</v>
      </c>
      <c r="B41" s="20" t="s">
        <v>45</v>
      </c>
      <c r="C41" s="16" t="s">
        <v>109</v>
      </c>
      <c r="D41" s="16" t="s">
        <v>48</v>
      </c>
      <c r="E41" s="13" t="s">
        <v>48</v>
      </c>
      <c r="F41" s="16" t="s">
        <v>48</v>
      </c>
      <c r="G41" s="16" t="s">
        <v>48</v>
      </c>
      <c r="H41" s="16" t="s">
        <v>48</v>
      </c>
      <c r="I41" s="16" t="s">
        <v>48</v>
      </c>
      <c r="J41" s="62" t="s">
        <v>48</v>
      </c>
      <c r="K41" s="23" t="s">
        <v>48</v>
      </c>
      <c r="L41" s="9" t="s">
        <v>48</v>
      </c>
      <c r="M41" s="9" t="s">
        <v>48</v>
      </c>
      <c r="N41" s="9" t="s">
        <v>48</v>
      </c>
      <c r="O41" s="9" t="s">
        <v>48</v>
      </c>
      <c r="P41" s="41" t="s">
        <v>48</v>
      </c>
      <c r="Q41" s="53" t="s">
        <v>48</v>
      </c>
      <c r="R41" s="9" t="s">
        <v>48</v>
      </c>
      <c r="S41" s="9" t="s">
        <v>48</v>
      </c>
      <c r="T41" s="9" t="s">
        <v>48</v>
      </c>
      <c r="U41" s="41" t="s">
        <v>48</v>
      </c>
      <c r="V41" s="44" t="s">
        <v>48</v>
      </c>
    </row>
    <row r="42" spans="1:22" ht="15.6" x14ac:dyDescent="0.3">
      <c r="A42" s="14" t="s">
        <v>46</v>
      </c>
      <c r="B42" s="20" t="s">
        <v>47</v>
      </c>
      <c r="C42" s="16" t="s">
        <v>109</v>
      </c>
      <c r="D42" s="16" t="s">
        <v>48</v>
      </c>
      <c r="E42" s="13" t="s">
        <v>48</v>
      </c>
      <c r="F42" s="16" t="s">
        <v>48</v>
      </c>
      <c r="G42" s="16" t="s">
        <v>48</v>
      </c>
      <c r="H42" s="16" t="s">
        <v>48</v>
      </c>
      <c r="I42" s="16" t="s">
        <v>48</v>
      </c>
      <c r="J42" s="62" t="s">
        <v>48</v>
      </c>
      <c r="K42" s="23" t="s">
        <v>48</v>
      </c>
      <c r="L42" s="9" t="s">
        <v>48</v>
      </c>
      <c r="M42" s="9" t="s">
        <v>48</v>
      </c>
      <c r="N42" s="9" t="s">
        <v>48</v>
      </c>
      <c r="O42" s="9" t="s">
        <v>48</v>
      </c>
      <c r="P42" s="41" t="s">
        <v>48</v>
      </c>
      <c r="Q42" s="53" t="s">
        <v>48</v>
      </c>
      <c r="R42" s="9" t="s">
        <v>48</v>
      </c>
      <c r="S42" s="9" t="s">
        <v>48</v>
      </c>
      <c r="T42" s="9" t="s">
        <v>48</v>
      </c>
      <c r="U42" s="41" t="s">
        <v>48</v>
      </c>
      <c r="V42" s="44" t="s">
        <v>48</v>
      </c>
    </row>
    <row r="43" spans="1:22" ht="15.6" x14ac:dyDescent="0.25">
      <c r="A43" s="71" t="s">
        <v>100</v>
      </c>
      <c r="B43" s="72" t="s">
        <v>101</v>
      </c>
      <c r="C43" s="16" t="s">
        <v>102</v>
      </c>
      <c r="D43" s="16" t="s">
        <v>48</v>
      </c>
      <c r="E43" s="13" t="s">
        <v>48</v>
      </c>
      <c r="F43" s="16" t="s">
        <v>48</v>
      </c>
      <c r="G43" s="16" t="s">
        <v>48</v>
      </c>
      <c r="H43" s="16" t="s">
        <v>48</v>
      </c>
      <c r="I43" s="16" t="s">
        <v>48</v>
      </c>
      <c r="J43" s="62" t="s">
        <v>48</v>
      </c>
      <c r="K43" s="23" t="s">
        <v>48</v>
      </c>
      <c r="L43" s="9" t="s">
        <v>48</v>
      </c>
      <c r="M43" s="9" t="s">
        <v>48</v>
      </c>
      <c r="N43" s="9" t="s">
        <v>48</v>
      </c>
      <c r="O43" s="9" t="s">
        <v>48</v>
      </c>
      <c r="P43" s="41" t="s">
        <v>48</v>
      </c>
      <c r="Q43" s="53" t="s">
        <v>48</v>
      </c>
      <c r="R43" s="9" t="s">
        <v>48</v>
      </c>
      <c r="S43" s="9" t="s">
        <v>48</v>
      </c>
      <c r="T43" s="9" t="s">
        <v>48</v>
      </c>
      <c r="U43" s="41" t="s">
        <v>48</v>
      </c>
      <c r="V43" s="44" t="s">
        <v>48</v>
      </c>
    </row>
    <row r="45" spans="1:22" ht="15.6" x14ac:dyDescent="0.3">
      <c r="A45" s="21" t="s">
        <v>61</v>
      </c>
    </row>
  </sheetData>
  <mergeCells count="13">
    <mergeCell ref="Q10:U12"/>
    <mergeCell ref="V10:V13"/>
    <mergeCell ref="D2:P2"/>
    <mergeCell ref="D10:D13"/>
    <mergeCell ref="L5:P5"/>
    <mergeCell ref="A3:P3"/>
    <mergeCell ref="A10:A13"/>
    <mergeCell ref="B10:B13"/>
    <mergeCell ref="C10:C13"/>
    <mergeCell ref="E11:J12"/>
    <mergeCell ref="K11:P12"/>
    <mergeCell ref="E10:P10"/>
    <mergeCell ref="A4:P4"/>
  </mergeCells>
  <pageMargins left="0.51181102362204722" right="0.31496062992125984" top="0.35433070866141736" bottom="0.35433070866141736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2021-03-30T12:02:37Z</cp:lastPrinted>
  <dcterms:created xsi:type="dcterms:W3CDTF">2018-05-13T19:30:11Z</dcterms:created>
  <dcterms:modified xsi:type="dcterms:W3CDTF">2021-03-30T12:02:41Z</dcterms:modified>
</cp:coreProperties>
</file>